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epke\Dropbox\DOEPKE_DELACROIX\apprentices\docs on apprenticeship\data for calibration\"/>
    </mc:Choice>
  </mc:AlternateContent>
  <bookViews>
    <workbookView xWindow="0" yWindow="0" windowWidth="19470" windowHeight="7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9" i="1"/>
  <c r="K7" i="1"/>
  <c r="L9" i="1" l="1"/>
  <c r="H9" i="1"/>
  <c r="H8" i="1"/>
  <c r="H7" i="1"/>
  <c r="H6" i="1"/>
  <c r="L8" i="1" l="1"/>
  <c r="I8" i="1"/>
  <c r="I7" i="1"/>
  <c r="I9" i="1"/>
  <c r="D7" i="1" l="1"/>
  <c r="D8" i="1"/>
  <c r="D9" i="1"/>
  <c r="D6" i="1"/>
  <c r="E8" i="1" l="1"/>
  <c r="N8" i="1" s="1"/>
  <c r="E9" i="1"/>
  <c r="O9" i="1" s="1"/>
  <c r="E7" i="1"/>
  <c r="O8" i="1" l="1"/>
  <c r="N9" i="1"/>
</calcChain>
</file>

<file path=xl/sharedStrings.xml><?xml version="1.0" encoding="utf-8"?>
<sst xmlns="http://schemas.openxmlformats.org/spreadsheetml/2006/main" count="20" uniqueCount="13">
  <si>
    <t>Year</t>
  </si>
  <si>
    <t>Population</t>
  </si>
  <si>
    <t>GDP/cap</t>
  </si>
  <si>
    <t>TFP</t>
  </si>
  <si>
    <t>Growth</t>
  </si>
  <si>
    <t>EUROPE MADDISON 2010</t>
  </si>
  <si>
    <t>CHINA MADDISON 2010</t>
  </si>
  <si>
    <t>CHINA BROADBERRY ET AL 2014</t>
  </si>
  <si>
    <t>GROWTH GAP</t>
  </si>
  <si>
    <t>Maddison</t>
  </si>
  <si>
    <t>Broadberry</t>
  </si>
  <si>
    <t>Productivity Calculations for Growth Accounting Table (Table II)</t>
  </si>
  <si>
    <t>de la Croix, Doepke, Mokyr: "Clans, Guilds, and Markets: Apprenticeship Institutions and Growth in the Pre-Industrial Economy"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</si>
</sst>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workbookViewId="0">
      <selection activeCell="G20" sqref="G20"/>
    </sheetView>
  </sheetViews>
  <sheetFormatPr defaultRowHeight="15" x14ac:dyDescent="0.25"/>
  <sheetData>
    <row r="1" spans="1:15" x14ac:dyDescent="0.25">
      <c r="A1" t="s">
        <v>12</v>
      </c>
    </row>
    <row r="2" spans="1:15" ht="18.75" x14ac:dyDescent="0.3">
      <c r="A2" s="5" t="s">
        <v>11</v>
      </c>
    </row>
    <row r="4" spans="1:15" x14ac:dyDescent="0.25">
      <c r="B4" s="4" t="s">
        <v>5</v>
      </c>
      <c r="C4" s="4"/>
      <c r="D4" s="4"/>
      <c r="E4" s="4"/>
      <c r="F4" s="4" t="s">
        <v>6</v>
      </c>
      <c r="G4" s="4"/>
      <c r="H4" s="4"/>
      <c r="I4" s="4"/>
      <c r="J4" s="4" t="s">
        <v>7</v>
      </c>
      <c r="K4" s="4"/>
      <c r="L4" s="4"/>
      <c r="N4" s="4" t="s">
        <v>8</v>
      </c>
      <c r="O4" s="4"/>
    </row>
    <row r="5" spans="1:15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G5" t="s">
        <v>2</v>
      </c>
      <c r="H5" t="s">
        <v>3</v>
      </c>
      <c r="I5" t="s">
        <v>4</v>
      </c>
      <c r="J5" t="s">
        <v>2</v>
      </c>
      <c r="K5" t="s">
        <v>3</v>
      </c>
      <c r="L5" t="s">
        <v>4</v>
      </c>
    </row>
    <row r="6" spans="1:15" x14ac:dyDescent="0.25">
      <c r="A6">
        <v>1</v>
      </c>
      <c r="B6" s="1">
        <v>18600</v>
      </c>
      <c r="C6">
        <v>600</v>
      </c>
      <c r="D6" s="2">
        <f>C6*B6^(1/3)/100</f>
        <v>158.97258338242926</v>
      </c>
      <c r="F6" s="1">
        <v>59600</v>
      </c>
      <c r="G6">
        <v>450</v>
      </c>
      <c r="H6" s="2">
        <f>G6*F6^(1/3)/100</f>
        <v>175.77668388139082</v>
      </c>
      <c r="K6" s="2"/>
      <c r="N6" t="s">
        <v>9</v>
      </c>
      <c r="O6" t="s">
        <v>10</v>
      </c>
    </row>
    <row r="7" spans="1:15" x14ac:dyDescent="0.25">
      <c r="A7">
        <v>1000</v>
      </c>
      <c r="B7" s="1">
        <v>19700</v>
      </c>
      <c r="C7">
        <v>425</v>
      </c>
      <c r="D7" s="2">
        <f t="shared" ref="D7:D9" si="0">C7*B7^(1/3)/100</f>
        <v>114.78302661611944</v>
      </c>
      <c r="E7" s="3">
        <f>(D7/D6)^(25/($A7-$A6))-1</f>
        <v>-8.1172296383456022E-3</v>
      </c>
      <c r="F7" s="1">
        <v>59000</v>
      </c>
      <c r="G7">
        <v>466</v>
      </c>
      <c r="H7" s="2">
        <f t="shared" ref="H7:H9" si="1">G7*F7^(1/3)/100</f>
        <v>181.41363297969392</v>
      </c>
      <c r="I7" s="3">
        <f>(H7/H6)^(25/($A7-$A6))-1</f>
        <v>7.9023552780710382E-4</v>
      </c>
      <c r="J7" s="1">
        <v>1382</v>
      </c>
      <c r="K7" s="2">
        <f>J7*F7^(1/3)/100</f>
        <v>538.01210467368446</v>
      </c>
      <c r="L7" s="3"/>
    </row>
    <row r="8" spans="1:15" x14ac:dyDescent="0.25">
      <c r="A8">
        <v>1500</v>
      </c>
      <c r="B8" s="1">
        <v>48192</v>
      </c>
      <c r="C8">
        <v>797</v>
      </c>
      <c r="D8" s="2">
        <f t="shared" si="0"/>
        <v>290.03470740376065</v>
      </c>
      <c r="E8" s="3">
        <f t="shared" ref="E8:E9" si="2">(D8/D7)^(25/($A8-$A7))-1</f>
        <v>4.7438697854636613E-2</v>
      </c>
      <c r="F8" s="1">
        <v>103000</v>
      </c>
      <c r="G8">
        <v>600</v>
      </c>
      <c r="H8" s="2">
        <f t="shared" si="1"/>
        <v>281.25288885921583</v>
      </c>
      <c r="I8" s="3">
        <f t="shared" ref="I8:I9" si="3">(H8/H7)^(25/($A8-$A7))-1</f>
        <v>2.2165817632351814E-2</v>
      </c>
      <c r="J8" s="1">
        <v>1127</v>
      </c>
      <c r="K8" s="2">
        <f>J8*F8^(1/3)/100</f>
        <v>528.28667624056038</v>
      </c>
      <c r="L8" s="3">
        <f t="shared" ref="L8:L9" si="4">(K8/K7)^(25/($A8-$A7))-1</f>
        <v>-9.1168294000909533E-4</v>
      </c>
      <c r="N8" s="3">
        <f>E8-I8</f>
        <v>2.5272880222284799E-2</v>
      </c>
      <c r="O8" s="3">
        <f>E8-L8</f>
        <v>4.8350380794645709E-2</v>
      </c>
    </row>
    <row r="9" spans="1:15" x14ac:dyDescent="0.25">
      <c r="A9">
        <v>1820</v>
      </c>
      <c r="B9" s="1">
        <v>114559</v>
      </c>
      <c r="C9" s="1">
        <v>1234</v>
      </c>
      <c r="D9" s="2">
        <f t="shared" si="0"/>
        <v>599.31925504829769</v>
      </c>
      <c r="E9" s="3">
        <f t="shared" si="2"/>
        <v>5.8341059244270355E-2</v>
      </c>
      <c r="F9" s="1">
        <v>381000</v>
      </c>
      <c r="G9" s="1">
        <v>600</v>
      </c>
      <c r="H9" s="2">
        <f t="shared" si="1"/>
        <v>434.97027145230095</v>
      </c>
      <c r="I9" s="3">
        <f t="shared" si="3"/>
        <v>3.4651166792441845E-2</v>
      </c>
      <c r="J9" s="1">
        <v>595</v>
      </c>
      <c r="K9" s="2">
        <f>J9*F9^(1/3)/100</f>
        <v>431.34551919019839</v>
      </c>
      <c r="L9" s="3">
        <f t="shared" si="4"/>
        <v>-1.5713488028393674E-2</v>
      </c>
      <c r="N9" s="3">
        <f>E9-I9</f>
        <v>2.3689892451828509E-2</v>
      </c>
      <c r="O9" s="3">
        <f>E9-L9</f>
        <v>7.4054547272664029E-2</v>
      </c>
    </row>
  </sheetData>
  <mergeCells count="4">
    <mergeCell ref="B4:E4"/>
    <mergeCell ref="F4:I4"/>
    <mergeCell ref="J4:L4"/>
    <mergeCell ref="N4:O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Northwester Unviserity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Doepke</dc:creator>
  <cp:lastModifiedBy>Matthias Doepke</cp:lastModifiedBy>
  <dcterms:created xsi:type="dcterms:W3CDTF">2017-02-19T15:26:00Z</dcterms:created>
  <dcterms:modified xsi:type="dcterms:W3CDTF">2017-06-05T14:32:43Z</dcterms:modified>
</cp:coreProperties>
</file>